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60" windowHeight="870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産地">'[4]マスタ（削除不可）'!$A$3:$A$50</definedName>
    <definedName name="食品カテゴリ">'[4]マスタ（削除不可）'!$C$3:$C$9</definedName>
    <definedName name="超過">'[4]マスタ（削除不可）'!$H$3:$H$4</definedName>
    <definedName name="野生_栽培">'[4]マスタ（削除不可）'!$D$3:$D$8</definedName>
    <definedName name="流通品_非流通品">'[4]マスタ（削除不可）'!$B$3:$B$5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V45" i="1" s="1"/>
  <c r="W45" i="1" s="1"/>
  <c r="T45" i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V33" i="1" s="1"/>
  <c r="W33" i="1" s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<sst xmlns="http://schemas.openxmlformats.org/spreadsheetml/2006/main" count="548" uniqueCount="113">
  <si>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</si>
  <si>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</si>
  <si>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</si>
  <si>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</si>
  <si>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</si>
  <si>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</si>
  <si>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</si>
  <si>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</si>
  <si>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</si>
  <si>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</si>
  <si>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</si>
  <si>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</si>
  <si>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</si>
  <si>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</si>
  <si>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</si>
  <si>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</si>
  <si>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</si>
  <si>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</si>
  <si>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</si>
  <si>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</si>
  <si>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</si>
  <si>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</si>
  <si>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</si>
  <si>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</si>
  <si>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</si>
  <si>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</si>
  <si>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</si>
  <si>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</si>
  <si>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</si>
  <si>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</si>
  <si>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</si>
  <si>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</si>
  <si>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2">
      <t>ヤマナシ</t>
    </rPh>
    <rPh sb="2" eb="3">
      <t>ケン</t>
    </rPh>
    <phoneticPr fontId="7"/>
  </si>
  <si>
    <t>甲斐市</t>
    <rPh sb="0" eb="2">
      <t>カイ</t>
    </rPh>
    <rPh sb="2" eb="3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</si>
  <si>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</si>
  <si>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</si>
  <si>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乾シイタケ粉末</t>
    <rPh sb="0" eb="1">
      <t>カン</t>
    </rPh>
    <rPh sb="5" eb="7">
      <t>フンマツ</t>
    </rPh>
    <phoneticPr fontId="1"/>
  </si>
  <si>
    <t>栽培</t>
    <rPh sb="0" eb="2">
      <t>サイバイ</t>
    </rPh>
    <phoneticPr fontId="1"/>
  </si>
  <si>
    <t>原木、粉末</t>
    <rPh sb="0" eb="2">
      <t>ゲンボク</t>
    </rPh>
    <rPh sb="3" eb="5">
      <t>フンマツ</t>
    </rPh>
    <phoneticPr fontId="1"/>
  </si>
  <si>
    <t>制限なし</t>
    <rPh sb="0" eb="2">
      <t>セイゲン</t>
    </rPh>
    <phoneticPr fontId="8"/>
  </si>
  <si>
    <t>Ge</t>
  </si>
  <si>
    <t>&lt;7.5496</t>
    <phoneticPr fontId="1"/>
  </si>
  <si>
    <t>農産物</t>
    <rPh sb="0" eb="3">
      <t>ノウサンブツ</t>
    </rPh>
    <phoneticPr fontId="3"/>
  </si>
  <si>
    <t>サクラシメジ</t>
  </si>
  <si>
    <t>不明</t>
    <rPh sb="0" eb="2">
      <t>フメイ</t>
    </rPh>
    <phoneticPr fontId="1"/>
  </si>
  <si>
    <t>&lt;3.9828</t>
    <phoneticPr fontId="1"/>
  </si>
  <si>
    <t>シイタケ</t>
  </si>
  <si>
    <t>原木</t>
    <rPh sb="0" eb="2">
      <t>ゲンボク</t>
    </rPh>
    <phoneticPr fontId="1"/>
  </si>
  <si>
    <t>CsI</t>
  </si>
  <si>
    <t>-</t>
    <phoneticPr fontId="1"/>
  </si>
  <si>
    <t>&lt;25</t>
    <phoneticPr fontId="1"/>
  </si>
  <si>
    <t>山梨県</t>
    <rPh sb="0" eb="3">
      <t>ヤマナシケン</t>
    </rPh>
    <phoneticPr fontId="7"/>
  </si>
  <si>
    <t>中央市</t>
    <rPh sb="0" eb="3">
      <t>チュウオウシ</t>
    </rPh>
    <phoneticPr fontId="1"/>
  </si>
  <si>
    <t>イチジク</t>
  </si>
  <si>
    <t>アケビ</t>
  </si>
  <si>
    <t>タケノコ水煮</t>
    <rPh sb="4" eb="6">
      <t>ミズニ</t>
    </rPh>
    <phoneticPr fontId="1"/>
  </si>
  <si>
    <t>ギンナン</t>
  </si>
  <si>
    <t>とよとみ</t>
    <phoneticPr fontId="1"/>
  </si>
  <si>
    <t>身延町</t>
    <rPh sb="0" eb="2">
      <t>ミノブ</t>
    </rPh>
    <rPh sb="2" eb="3">
      <t>マチ</t>
    </rPh>
    <phoneticPr fontId="1"/>
  </si>
  <si>
    <t>クリ</t>
  </si>
  <si>
    <t>笛吹市</t>
    <rPh sb="0" eb="3">
      <t>フエフキシ</t>
    </rPh>
    <phoneticPr fontId="1"/>
  </si>
  <si>
    <t>ハチミツ</t>
  </si>
  <si>
    <t>アカシア</t>
    <phoneticPr fontId="1"/>
  </si>
  <si>
    <t>富士河口湖町</t>
    <rPh sb="0" eb="6">
      <t>フジカワグチコチョウ</t>
    </rPh>
    <phoneticPr fontId="1"/>
  </si>
  <si>
    <t>フキノトウなんばん</t>
    <phoneticPr fontId="1"/>
  </si>
  <si>
    <t>福島県</t>
    <rPh sb="0" eb="2">
      <t>フクシマ</t>
    </rPh>
    <rPh sb="2" eb="3">
      <t>ケン</t>
    </rPh>
    <phoneticPr fontId="1"/>
  </si>
  <si>
    <t>南会津町</t>
    <rPh sb="0" eb="4">
      <t>ミナミアイヅチョウ</t>
    </rPh>
    <phoneticPr fontId="1"/>
  </si>
  <si>
    <t>サクラシメジ</t>
    <phoneticPr fontId="1"/>
  </si>
  <si>
    <t>Ge</t>
    <phoneticPr fontId="1"/>
  </si>
  <si>
    <t>&lt;4.9804</t>
    <phoneticPr fontId="1"/>
  </si>
  <si>
    <t>福島県</t>
    <rPh sb="0" eb="3">
      <t>フクシマケン</t>
    </rPh>
    <phoneticPr fontId="7"/>
  </si>
  <si>
    <t>下郷町</t>
    <rPh sb="0" eb="3">
      <t>シモゴウマチ</t>
    </rPh>
    <phoneticPr fontId="1"/>
  </si>
  <si>
    <t>その他</t>
    <rPh sb="2" eb="3">
      <t>タ</t>
    </rPh>
    <phoneticPr fontId="1"/>
  </si>
  <si>
    <t>乾シイタケ</t>
    <rPh sb="0" eb="1">
      <t>カン</t>
    </rPh>
    <phoneticPr fontId="1"/>
  </si>
  <si>
    <t>南会津町</t>
    <rPh sb="0" eb="3">
      <t>ミナミアイヅ</t>
    </rPh>
    <rPh sb="3" eb="4">
      <t>チョウ</t>
    </rPh>
    <phoneticPr fontId="1"/>
  </si>
  <si>
    <t>農産物</t>
    <rPh sb="0" eb="3">
      <t>ノウサンブツ</t>
    </rPh>
    <phoneticPr fontId="1"/>
  </si>
  <si>
    <t>ウラベニホテイシメジ</t>
  </si>
  <si>
    <t>郡山市</t>
    <rPh sb="0" eb="3">
      <t>コオリヤマシ</t>
    </rPh>
    <phoneticPr fontId="1"/>
  </si>
  <si>
    <t>中田町</t>
    <rPh sb="0" eb="2">
      <t>ナカタ</t>
    </rPh>
    <rPh sb="2" eb="3">
      <t>チョウ</t>
    </rPh>
    <phoneticPr fontId="1"/>
  </si>
  <si>
    <t>&lt;4.738</t>
    <phoneticPr fontId="1"/>
  </si>
  <si>
    <t>ヒラタケ</t>
  </si>
  <si>
    <t>&lt;5.6968</t>
    <phoneticPr fontId="1"/>
  </si>
  <si>
    <t>マイタケ</t>
  </si>
  <si>
    <t>大玉村</t>
    <rPh sb="0" eb="3">
      <t>オオタマムラ</t>
    </rPh>
    <phoneticPr fontId="1"/>
  </si>
  <si>
    <t>タモギタケ</t>
  </si>
  <si>
    <t>田村町</t>
    <rPh sb="0" eb="2">
      <t>タムラ</t>
    </rPh>
    <rPh sb="2" eb="3">
      <t>マチ</t>
    </rPh>
    <phoneticPr fontId="1"/>
  </si>
  <si>
    <t>ナメコ</t>
  </si>
  <si>
    <t>天栄村</t>
    <rPh sb="0" eb="3">
      <t>テンエイムラ</t>
    </rPh>
    <phoneticPr fontId="1"/>
  </si>
  <si>
    <t>玉川村</t>
    <rPh sb="0" eb="3">
      <t>タマカワムラ</t>
    </rPh>
    <phoneticPr fontId="1"/>
  </si>
  <si>
    <t>タケノコの塩漬け</t>
    <rPh sb="5" eb="6">
      <t>シオ</t>
    </rPh>
    <rPh sb="6" eb="7">
      <t>ヅ</t>
    </rPh>
    <phoneticPr fontId="1"/>
  </si>
  <si>
    <t>種類：百花蜜</t>
    <rPh sb="0" eb="2">
      <t>シュルイ</t>
    </rPh>
    <rPh sb="3" eb="6">
      <t>ヒャッカミツ</t>
    </rPh>
    <phoneticPr fontId="1"/>
  </si>
  <si>
    <t>昭和村</t>
    <rPh sb="0" eb="3">
      <t>ショウワムラ</t>
    </rPh>
    <phoneticPr fontId="1"/>
  </si>
  <si>
    <t>ワラビ水煮</t>
    <rPh sb="3" eb="5">
      <t>ミズニ</t>
    </rPh>
    <phoneticPr fontId="1"/>
  </si>
  <si>
    <t>天然</t>
    <rPh sb="0" eb="2">
      <t>テンネン</t>
    </rPh>
    <phoneticPr fontId="1"/>
  </si>
  <si>
    <t>水煮（塩抜き）</t>
    <rPh sb="0" eb="2">
      <t>ミズニ</t>
    </rPh>
    <rPh sb="3" eb="4">
      <t>シオ</t>
    </rPh>
    <rPh sb="4" eb="5">
      <t>ヌ</t>
    </rPh>
    <phoneticPr fontId="1"/>
  </si>
  <si>
    <t>会津</t>
    <rPh sb="0" eb="2">
      <t>アイヅ</t>
    </rPh>
    <phoneticPr fontId="1"/>
  </si>
  <si>
    <t>ゼンマイ水煮</t>
    <rPh sb="4" eb="6">
      <t>ミズニ</t>
    </rPh>
    <phoneticPr fontId="1"/>
  </si>
  <si>
    <t>サルナシ</t>
  </si>
  <si>
    <t>ウマブドウ</t>
  </si>
  <si>
    <t>川内村</t>
    <rPh sb="0" eb="2">
      <t>カワウチ</t>
    </rPh>
    <rPh sb="2" eb="3">
      <t>ムラ</t>
    </rPh>
    <phoneticPr fontId="1"/>
  </si>
  <si>
    <t>炙りイワナ</t>
    <rPh sb="0" eb="1">
      <t>アブ</t>
    </rPh>
    <phoneticPr fontId="1"/>
  </si>
  <si>
    <t>乾燥ゼンマイ</t>
    <rPh sb="0" eb="2">
      <t>カンソウ</t>
    </rPh>
    <phoneticPr fontId="1"/>
  </si>
  <si>
    <t>&lt;0.7655</t>
    <phoneticPr fontId="1"/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</si>
  <si>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</si>
  <si>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</si>
  <si>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</si>
  <si>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&lt;1.2063</t>
  </si>
  <si>
    <t>&lt;1.1564</t>
  </si>
  <si>
    <t>&lt;2.3627</t>
    <phoneticPr fontId="1"/>
  </si>
  <si>
    <t>ベビーフード</t>
    <phoneticPr fontId="1"/>
  </si>
  <si>
    <t>&lt;0.58404</t>
  </si>
  <si>
    <t>&lt;0.53420</t>
  </si>
  <si>
    <t>&lt;1.11824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</si>
</sst>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0_);[Red]\(0.0000\)"/>
    <numFmt numFmtId="178" formatCode="0.000_);[Red]\(0.0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6" xfId="0" applyFont="1" applyFill="1" applyBorder="1" applyAlignment="1">
      <alignment horizontal="center" vertical="center"/>
    </xf>
    <xf numFmtId="0" fontId="0" fillId="0" borderId="45" xfId="0" applyBorder="1"/>
    <xf numFmtId="0" fontId="0" fillId="0" borderId="45" xfId="0" applyBorder="1" applyAlignment="1"/>
    <xf numFmtId="0" fontId="2" fillId="2" borderId="1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83;&#20816;&#29992;&#12304;R2.10.09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12304;2020.10.08&#12305;&#22269;&#34907;&#307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30;&#27491;&#29256;%20&#26908;&#26619;&#32080;&#26524;&#22577;&#21578;&#12304;2020.10.07&#12305;&#22269;&#34907;&#307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3)&#22269;&#34907;&#30740;/&#26908;&#26619;&#32080;&#26524;&#22577;&#21578;&#12304;2020.09.2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style="80" bestFit="1" customWidth="1"/>
    <col min="5" max="5" width="12.3984375" style="80" bestFit="1" customWidth="1"/>
    <col min="6" max="6" width="30" style="80" bestFit="1" customWidth="1"/>
    <col min="8" max="8" width="16.296875" bestFit="1" customWidth="1"/>
    <col min="9" max="9" width="18.19921875" bestFit="1" customWidth="1"/>
    <col min="10" max="10" width="36.8984375" style="80" bestFit="1" customWidth="1"/>
    <col min="11" max="11" width="14.3984375" style="80" bestFit="1" customWidth="1"/>
    <col min="12" max="12" width="26.09765625" style="80" bestFit="1" customWidth="1"/>
    <col min="13" max="13" width="22.796875" style="80" bestFit="1" customWidth="1"/>
  </cols>
  <sheetData>
    <row r="1" spans="1:23" x14ac:dyDescent="0.45">
      <c r="A1" t="s">
        <v>0</v>
      </c>
    </row>
    <row r="2" spans="1:23" ht="18.600000000000001" thickBot="1" x14ac:dyDescent="0.5">
      <c r="A2" s="82"/>
      <c r="B2" s="82"/>
      <c r="C2" s="83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5" t="s">
        <v>12</v>
      </c>
      <c r="F4" s="84" t="s">
        <v>13</v>
      </c>
      <c r="G4" s="13"/>
      <c r="H4" s="14"/>
      <c r="I4" s="15" t="s">
        <v>14</v>
      </c>
      <c r="J4" s="87"/>
      <c r="K4" s="89"/>
      <c r="L4" s="84" t="s">
        <v>15</v>
      </c>
      <c r="M4" s="15" t="s">
        <v>16</v>
      </c>
      <c r="N4" s="12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1"/>
      <c r="B5" s="1"/>
      <c r="C5" s="2"/>
      <c r="D5" s="23"/>
      <c r="E5" s="25"/>
      <c r="F5" s="2"/>
      <c r="G5" s="13"/>
      <c r="H5" s="14"/>
      <c r="I5" s="25"/>
      <c r="J5" s="26" t="s">
        <v>25</v>
      </c>
      <c r="K5" s="26" t="s">
        <v>26</v>
      </c>
      <c r="L5" s="2"/>
      <c r="M5" s="25"/>
      <c r="N5" s="24"/>
      <c r="O5" s="27"/>
      <c r="P5" s="28"/>
      <c r="Q5" s="29" t="s">
        <v>27</v>
      </c>
      <c r="R5" s="30"/>
      <c r="S5" s="31"/>
      <c r="T5" s="32"/>
      <c r="U5" s="33"/>
      <c r="V5" s="33"/>
      <c r="W5" s="34"/>
    </row>
    <row r="6" spans="1:23" ht="18.600000000000001" thickBot="1" x14ac:dyDescent="0.5">
      <c r="A6" s="35"/>
      <c r="B6" s="35"/>
      <c r="C6" s="36"/>
      <c r="D6" s="37"/>
      <c r="E6" s="41"/>
      <c r="F6" s="36"/>
      <c r="G6" s="39"/>
      <c r="H6" s="40"/>
      <c r="I6" s="41"/>
      <c r="J6" s="88"/>
      <c r="K6" s="88"/>
      <c r="L6" s="36"/>
      <c r="M6" s="41"/>
      <c r="N6" s="38"/>
      <c r="O6" s="42"/>
      <c r="P6" s="43"/>
      <c r="Q6" s="44" t="s">
        <v>28</v>
      </c>
      <c r="R6" s="45" t="s">
        <v>29</v>
      </c>
      <c r="S6" s="46" t="s">
        <v>30</v>
      </c>
      <c r="T6" s="47"/>
      <c r="U6" s="48"/>
      <c r="V6" s="48"/>
      <c r="W6" s="49"/>
    </row>
    <row r="7" spans="1:23" ht="18.600000000000001" thickTop="1" x14ac:dyDescent="0.45">
      <c r="A7" s="50">
        <v>1</v>
      </c>
      <c r="B7" s="50"/>
      <c r="C7" s="81" t="s">
        <v>31</v>
      </c>
      <c r="D7" s="51" t="s">
        <v>32</v>
      </c>
      <c r="E7" s="54" t="s">
        <v>33</v>
      </c>
      <c r="F7" s="81"/>
      <c r="G7" s="52" t="s">
        <v>34</v>
      </c>
      <c r="H7" s="53" t="s">
        <v>35</v>
      </c>
      <c r="I7" s="54" t="s">
        <v>36</v>
      </c>
      <c r="J7" s="54" t="s">
        <v>37</v>
      </c>
      <c r="K7" s="54" t="s">
        <v>38</v>
      </c>
      <c r="L7" s="90" t="s">
        <v>39</v>
      </c>
      <c r="M7" s="91" t="s">
        <v>31</v>
      </c>
      <c r="N7" s="55" t="s">
        <v>40</v>
      </c>
      <c r="O7" s="56">
        <v>44109</v>
      </c>
      <c r="P7" s="57">
        <v>44111</v>
      </c>
      <c r="Q7" s="58" t="s">
        <v>41</v>
      </c>
      <c r="R7" s="59">
        <v>21.981000000000002</v>
      </c>
      <c r="S7" s="60">
        <v>21.981000000000002</v>
      </c>
      <c r="T7" s="6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&lt;7.54</v>
      </c>
      <c r="U7" s="61">
        <f t="shared" si="0"/>
        <v>21.9</v>
      </c>
      <c r="V7" s="62">
        <f t="shared" ref="V7:V4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22</v>
      </c>
      <c r="W7" s="63" t="str">
        <f t="shared" ref="W7:W46" si="2">IF(ISERROR(V7*1),"",IF(AND(H7="飲料水",V7&gt;=11),"○",IF(AND(H7="牛乳・乳児用食品",V7&gt;=51),"○",IF(AND(H7&lt;&gt;"",V7&gt;=110),"○",""))))</f>
        <v/>
      </c>
    </row>
    <row r="8" spans="1:23" x14ac:dyDescent="0.45">
      <c r="A8" s="64">
        <f>A7+1</f>
        <v>2</v>
      </c>
      <c r="B8" s="64"/>
      <c r="C8" s="81" t="s">
        <v>31</v>
      </c>
      <c r="D8" s="65" t="s">
        <v>32</v>
      </c>
      <c r="E8" s="66"/>
      <c r="F8" s="85"/>
      <c r="G8" s="52" t="s">
        <v>34</v>
      </c>
      <c r="H8" s="53" t="s">
        <v>42</v>
      </c>
      <c r="I8" s="66" t="s">
        <v>43</v>
      </c>
      <c r="J8" s="66" t="s">
        <v>44</v>
      </c>
      <c r="K8" s="66"/>
      <c r="L8" s="90" t="s">
        <v>39</v>
      </c>
      <c r="M8" s="91" t="s">
        <v>31</v>
      </c>
      <c r="N8" s="55" t="s">
        <v>40</v>
      </c>
      <c r="O8" s="56">
        <v>44109</v>
      </c>
      <c r="P8" s="57">
        <v>44111</v>
      </c>
      <c r="Q8" s="58" t="s">
        <v>45</v>
      </c>
      <c r="R8" s="59">
        <v>50.284999999999997</v>
      </c>
      <c r="S8" s="60">
        <v>50.284999999999997</v>
      </c>
      <c r="T8" s="61" t="str">
        <f t="shared" si="0"/>
        <v>&lt;3.98</v>
      </c>
      <c r="U8" s="61">
        <f t="shared" si="0"/>
        <v>50.2</v>
      </c>
      <c r="V8" s="62">
        <f t="shared" si="1"/>
        <v>50</v>
      </c>
      <c r="W8" s="63" t="str">
        <f t="shared" si="2"/>
        <v/>
      </c>
    </row>
    <row r="9" spans="1:23" x14ac:dyDescent="0.45">
      <c r="A9" s="64">
        <f t="shared" ref="A9:A46" si="3">A8+1</f>
        <v>3</v>
      </c>
      <c r="B9" s="64"/>
      <c r="C9" s="81" t="s">
        <v>31</v>
      </c>
      <c r="D9" s="65" t="s">
        <v>32</v>
      </c>
      <c r="E9" s="66"/>
      <c r="F9" s="85"/>
      <c r="G9" s="52" t="s">
        <v>34</v>
      </c>
      <c r="H9" s="53" t="s">
        <v>42</v>
      </c>
      <c r="I9" s="66" t="s">
        <v>46</v>
      </c>
      <c r="J9" s="66" t="s">
        <v>37</v>
      </c>
      <c r="K9" s="66" t="s">
        <v>47</v>
      </c>
      <c r="L9" s="90" t="s">
        <v>39</v>
      </c>
      <c r="M9" s="91" t="s">
        <v>31</v>
      </c>
      <c r="N9" s="55" t="s">
        <v>48</v>
      </c>
      <c r="O9" s="56">
        <v>44109</v>
      </c>
      <c r="P9" s="57">
        <v>44111</v>
      </c>
      <c r="Q9" s="67" t="s">
        <v>49</v>
      </c>
      <c r="R9" s="68" t="s">
        <v>49</v>
      </c>
      <c r="S9" s="69" t="s">
        <v>50</v>
      </c>
      <c r="T9" s="61" t="str">
        <f t="shared" si="0"/>
        <v>-</v>
      </c>
      <c r="U9" s="61" t="str">
        <f t="shared" si="0"/>
        <v>-</v>
      </c>
      <c r="V9" s="62" t="str">
        <f t="shared" si="1"/>
        <v>&lt;25</v>
      </c>
      <c r="W9" s="63" t="str">
        <f t="shared" si="2"/>
        <v/>
      </c>
    </row>
    <row r="10" spans="1:23" x14ac:dyDescent="0.45">
      <c r="A10" s="64">
        <f t="shared" si="3"/>
        <v>4</v>
      </c>
      <c r="B10" s="64"/>
      <c r="C10" s="81" t="s">
        <v>31</v>
      </c>
      <c r="D10" s="65" t="s">
        <v>51</v>
      </c>
      <c r="E10" s="66" t="s">
        <v>33</v>
      </c>
      <c r="F10" s="85"/>
      <c r="G10" s="52" t="s">
        <v>34</v>
      </c>
      <c r="H10" s="53" t="s">
        <v>42</v>
      </c>
      <c r="I10" s="66" t="s">
        <v>46</v>
      </c>
      <c r="J10" s="66" t="s">
        <v>37</v>
      </c>
      <c r="K10" s="66" t="s">
        <v>47</v>
      </c>
      <c r="L10" s="90" t="s">
        <v>39</v>
      </c>
      <c r="M10" s="91" t="s">
        <v>31</v>
      </c>
      <c r="N10" s="55" t="s">
        <v>48</v>
      </c>
      <c r="O10" s="56">
        <v>44109</v>
      </c>
      <c r="P10" s="57">
        <v>44111</v>
      </c>
      <c r="Q10" s="67" t="s">
        <v>49</v>
      </c>
      <c r="R10" s="68" t="s">
        <v>49</v>
      </c>
      <c r="S10" s="69" t="s">
        <v>50</v>
      </c>
      <c r="T10" s="61" t="str">
        <f t="shared" si="0"/>
        <v>-</v>
      </c>
      <c r="U10" s="61" t="str">
        <f t="shared" si="0"/>
        <v>-</v>
      </c>
      <c r="V10" s="62" t="str">
        <f t="shared" si="1"/>
        <v>&lt;25</v>
      </c>
      <c r="W10" s="63" t="str">
        <f t="shared" si="2"/>
        <v/>
      </c>
    </row>
    <row r="11" spans="1:23" x14ac:dyDescent="0.45">
      <c r="A11" s="64">
        <f t="shared" si="3"/>
        <v>5</v>
      </c>
      <c r="B11" s="64"/>
      <c r="C11" s="81" t="s">
        <v>31</v>
      </c>
      <c r="D11" s="65" t="s">
        <v>51</v>
      </c>
      <c r="E11" s="66" t="s">
        <v>52</v>
      </c>
      <c r="F11" s="85"/>
      <c r="G11" s="52" t="s">
        <v>34</v>
      </c>
      <c r="H11" s="53" t="s">
        <v>42</v>
      </c>
      <c r="I11" s="66" t="s">
        <v>53</v>
      </c>
      <c r="J11" s="66" t="s">
        <v>44</v>
      </c>
      <c r="K11" s="66"/>
      <c r="L11" s="90" t="s">
        <v>39</v>
      </c>
      <c r="M11" s="91" t="s">
        <v>31</v>
      </c>
      <c r="N11" s="55" t="s">
        <v>48</v>
      </c>
      <c r="O11" s="56">
        <v>44109</v>
      </c>
      <c r="P11" s="57">
        <v>44111</v>
      </c>
      <c r="Q11" s="67" t="s">
        <v>49</v>
      </c>
      <c r="R11" s="68" t="s">
        <v>49</v>
      </c>
      <c r="S11" s="69" t="s">
        <v>50</v>
      </c>
      <c r="T11" s="61" t="str">
        <f t="shared" si="0"/>
        <v>-</v>
      </c>
      <c r="U11" s="61" t="str">
        <f t="shared" si="0"/>
        <v>-</v>
      </c>
      <c r="V11" s="62" t="str">
        <f t="shared" si="1"/>
        <v>&lt;25</v>
      </c>
      <c r="W11" s="63" t="str">
        <f t="shared" si="2"/>
        <v/>
      </c>
    </row>
    <row r="12" spans="1:23" x14ac:dyDescent="0.45">
      <c r="A12" s="64">
        <f t="shared" si="3"/>
        <v>6</v>
      </c>
      <c r="B12" s="64"/>
      <c r="C12" s="81" t="s">
        <v>31</v>
      </c>
      <c r="D12" s="65" t="s">
        <v>51</v>
      </c>
      <c r="E12" s="66"/>
      <c r="F12" s="85"/>
      <c r="G12" s="52" t="s">
        <v>34</v>
      </c>
      <c r="H12" s="53" t="s">
        <v>42</v>
      </c>
      <c r="I12" s="66" t="s">
        <v>53</v>
      </c>
      <c r="J12" s="66" t="s">
        <v>44</v>
      </c>
      <c r="K12" s="66"/>
      <c r="L12" s="90" t="s">
        <v>39</v>
      </c>
      <c r="M12" s="91" t="s">
        <v>31</v>
      </c>
      <c r="N12" s="55" t="s">
        <v>48</v>
      </c>
      <c r="O12" s="56">
        <v>44109</v>
      </c>
      <c r="P12" s="57">
        <v>44111</v>
      </c>
      <c r="Q12" s="67" t="s">
        <v>49</v>
      </c>
      <c r="R12" s="68" t="s">
        <v>49</v>
      </c>
      <c r="S12" s="69" t="s">
        <v>50</v>
      </c>
      <c r="T12" s="61" t="str">
        <f t="shared" si="0"/>
        <v>-</v>
      </c>
      <c r="U12" s="61" t="str">
        <f t="shared" si="0"/>
        <v>-</v>
      </c>
      <c r="V12" s="62" t="str">
        <f t="shared" si="1"/>
        <v>&lt;25</v>
      </c>
      <c r="W12" s="63" t="str">
        <f t="shared" si="2"/>
        <v/>
      </c>
    </row>
    <row r="13" spans="1:23" x14ac:dyDescent="0.45">
      <c r="A13" s="64">
        <f t="shared" si="3"/>
        <v>7</v>
      </c>
      <c r="B13" s="64"/>
      <c r="C13" s="81" t="s">
        <v>31</v>
      </c>
      <c r="D13" s="65" t="s">
        <v>51</v>
      </c>
      <c r="E13" s="66" t="s">
        <v>33</v>
      </c>
      <c r="F13" s="85"/>
      <c r="G13" s="52" t="s">
        <v>34</v>
      </c>
      <c r="H13" s="53" t="s">
        <v>42</v>
      </c>
      <c r="I13" s="66" t="s">
        <v>54</v>
      </c>
      <c r="J13" s="66" t="s">
        <v>44</v>
      </c>
      <c r="K13" s="66"/>
      <c r="L13" s="90" t="s">
        <v>39</v>
      </c>
      <c r="M13" s="91" t="s">
        <v>31</v>
      </c>
      <c r="N13" s="55" t="s">
        <v>48</v>
      </c>
      <c r="O13" s="56">
        <v>44109</v>
      </c>
      <c r="P13" s="57">
        <v>44111</v>
      </c>
      <c r="Q13" s="67" t="s">
        <v>49</v>
      </c>
      <c r="R13" s="68" t="s">
        <v>49</v>
      </c>
      <c r="S13" s="69" t="s">
        <v>50</v>
      </c>
      <c r="T13" s="61" t="str">
        <f t="shared" si="0"/>
        <v>-</v>
      </c>
      <c r="U13" s="61" t="str">
        <f t="shared" si="0"/>
        <v>-</v>
      </c>
      <c r="V13" s="62" t="str">
        <f t="shared" si="1"/>
        <v>&lt;25</v>
      </c>
      <c r="W13" s="63" t="str">
        <f t="shared" si="2"/>
        <v/>
      </c>
    </row>
    <row r="14" spans="1:23" x14ac:dyDescent="0.45">
      <c r="A14" s="64">
        <f t="shared" si="3"/>
        <v>8</v>
      </c>
      <c r="B14" s="64"/>
      <c r="C14" s="81" t="s">
        <v>31</v>
      </c>
      <c r="D14" s="65" t="s">
        <v>32</v>
      </c>
      <c r="E14" s="66"/>
      <c r="F14" s="85"/>
      <c r="G14" s="52" t="s">
        <v>34</v>
      </c>
      <c r="H14" s="53" t="s">
        <v>35</v>
      </c>
      <c r="I14" s="70" t="s">
        <v>55</v>
      </c>
      <c r="J14" s="54" t="s">
        <v>44</v>
      </c>
      <c r="K14" s="66"/>
      <c r="L14" s="90" t="s">
        <v>39</v>
      </c>
      <c r="M14" s="91" t="s">
        <v>31</v>
      </c>
      <c r="N14" s="55" t="s">
        <v>48</v>
      </c>
      <c r="O14" s="56">
        <v>44109</v>
      </c>
      <c r="P14" s="57">
        <v>44111</v>
      </c>
      <c r="Q14" s="67" t="s">
        <v>49</v>
      </c>
      <c r="R14" s="68" t="s">
        <v>49</v>
      </c>
      <c r="S14" s="69" t="s">
        <v>50</v>
      </c>
      <c r="T14" s="61" t="str">
        <f t="shared" si="0"/>
        <v>-</v>
      </c>
      <c r="U14" s="61" t="str">
        <f t="shared" si="0"/>
        <v>-</v>
      </c>
      <c r="V14" s="62" t="str">
        <f t="shared" si="1"/>
        <v>&lt;25</v>
      </c>
      <c r="W14" s="63" t="str">
        <f t="shared" si="2"/>
        <v/>
      </c>
    </row>
    <row r="15" spans="1:23" x14ac:dyDescent="0.45">
      <c r="A15" s="64">
        <f t="shared" si="3"/>
        <v>9</v>
      </c>
      <c r="B15" s="64"/>
      <c r="C15" s="81" t="s">
        <v>31</v>
      </c>
      <c r="D15" s="65" t="s">
        <v>51</v>
      </c>
      <c r="E15" s="66"/>
      <c r="F15" s="85"/>
      <c r="G15" s="52" t="s">
        <v>34</v>
      </c>
      <c r="H15" s="53" t="s">
        <v>42</v>
      </c>
      <c r="I15" s="66" t="s">
        <v>56</v>
      </c>
      <c r="J15" s="54" t="s">
        <v>44</v>
      </c>
      <c r="K15" s="66"/>
      <c r="L15" s="90" t="s">
        <v>39</v>
      </c>
      <c r="M15" s="91" t="s">
        <v>31</v>
      </c>
      <c r="N15" s="55" t="s">
        <v>48</v>
      </c>
      <c r="O15" s="56">
        <v>44109</v>
      </c>
      <c r="P15" s="57">
        <v>44111</v>
      </c>
      <c r="Q15" s="67" t="s">
        <v>49</v>
      </c>
      <c r="R15" s="68" t="s">
        <v>49</v>
      </c>
      <c r="S15" s="69" t="s">
        <v>50</v>
      </c>
      <c r="T15" s="61" t="str">
        <f t="shared" si="0"/>
        <v>-</v>
      </c>
      <c r="U15" s="61" t="str">
        <f t="shared" si="0"/>
        <v>-</v>
      </c>
      <c r="V15" s="62" t="str">
        <f t="shared" si="1"/>
        <v>&lt;25</v>
      </c>
      <c r="W15" s="63" t="str">
        <f t="shared" si="2"/>
        <v/>
      </c>
    </row>
    <row r="16" spans="1:23" x14ac:dyDescent="0.45">
      <c r="A16" s="64">
        <f t="shared" si="3"/>
        <v>10</v>
      </c>
      <c r="B16" s="64"/>
      <c r="C16" s="81" t="s">
        <v>31</v>
      </c>
      <c r="D16" s="65" t="s">
        <v>51</v>
      </c>
      <c r="E16" s="66" t="s">
        <v>52</v>
      </c>
      <c r="F16" s="85" t="s">
        <v>57</v>
      </c>
      <c r="G16" s="52" t="s">
        <v>34</v>
      </c>
      <c r="H16" s="53" t="s">
        <v>42</v>
      </c>
      <c r="I16" s="66" t="s">
        <v>56</v>
      </c>
      <c r="J16" s="66" t="s">
        <v>44</v>
      </c>
      <c r="K16" s="66"/>
      <c r="L16" s="90" t="s">
        <v>39</v>
      </c>
      <c r="M16" s="91" t="s">
        <v>31</v>
      </c>
      <c r="N16" s="55" t="s">
        <v>48</v>
      </c>
      <c r="O16" s="56">
        <v>44109</v>
      </c>
      <c r="P16" s="57">
        <v>44111</v>
      </c>
      <c r="Q16" s="67" t="s">
        <v>49</v>
      </c>
      <c r="R16" s="68" t="s">
        <v>49</v>
      </c>
      <c r="S16" s="69" t="s">
        <v>50</v>
      </c>
      <c r="T16" s="61" t="str">
        <f t="shared" si="0"/>
        <v>-</v>
      </c>
      <c r="U16" s="61" t="str">
        <f t="shared" si="0"/>
        <v>-</v>
      </c>
      <c r="V16" s="62" t="str">
        <f t="shared" si="1"/>
        <v>&lt;25</v>
      </c>
      <c r="W16" s="63" t="str">
        <f t="shared" si="2"/>
        <v/>
      </c>
    </row>
    <row r="17" spans="1:23" x14ac:dyDescent="0.45">
      <c r="A17" s="64">
        <f t="shared" si="3"/>
        <v>11</v>
      </c>
      <c r="B17" s="64"/>
      <c r="C17" s="81" t="s">
        <v>31</v>
      </c>
      <c r="D17" s="65" t="s">
        <v>51</v>
      </c>
      <c r="E17" s="66" t="s">
        <v>52</v>
      </c>
      <c r="F17" s="85" t="s">
        <v>57</v>
      </c>
      <c r="G17" s="52" t="s">
        <v>34</v>
      </c>
      <c r="H17" s="53" t="s">
        <v>42</v>
      </c>
      <c r="I17" s="66" t="s">
        <v>54</v>
      </c>
      <c r="J17" s="66" t="s">
        <v>44</v>
      </c>
      <c r="K17" s="66"/>
      <c r="L17" s="90" t="s">
        <v>39</v>
      </c>
      <c r="M17" s="91" t="s">
        <v>31</v>
      </c>
      <c r="N17" s="55" t="s">
        <v>48</v>
      </c>
      <c r="O17" s="56">
        <v>44109</v>
      </c>
      <c r="P17" s="57">
        <v>44111</v>
      </c>
      <c r="Q17" s="67" t="s">
        <v>49</v>
      </c>
      <c r="R17" s="68" t="s">
        <v>49</v>
      </c>
      <c r="S17" s="69" t="s">
        <v>50</v>
      </c>
      <c r="T17" s="61" t="str">
        <f t="shared" si="0"/>
        <v>-</v>
      </c>
      <c r="U17" s="61" t="str">
        <f t="shared" si="0"/>
        <v>-</v>
      </c>
      <c r="V17" s="62" t="str">
        <f t="shared" si="1"/>
        <v>&lt;25</v>
      </c>
      <c r="W17" s="63" t="str">
        <f t="shared" si="2"/>
        <v/>
      </c>
    </row>
    <row r="18" spans="1:23" x14ac:dyDescent="0.45">
      <c r="A18" s="64">
        <f t="shared" si="3"/>
        <v>12</v>
      </c>
      <c r="B18" s="64"/>
      <c r="C18" s="81" t="s">
        <v>31</v>
      </c>
      <c r="D18" s="65" t="s">
        <v>51</v>
      </c>
      <c r="E18" s="66" t="s">
        <v>58</v>
      </c>
      <c r="F18" s="85"/>
      <c r="G18" s="52" t="s">
        <v>34</v>
      </c>
      <c r="H18" s="53" t="s">
        <v>42</v>
      </c>
      <c r="I18" s="66" t="s">
        <v>59</v>
      </c>
      <c r="J18" s="66" t="s">
        <v>44</v>
      </c>
      <c r="K18" s="66"/>
      <c r="L18" s="90" t="s">
        <v>39</v>
      </c>
      <c r="M18" s="91" t="s">
        <v>31</v>
      </c>
      <c r="N18" s="55" t="s">
        <v>48</v>
      </c>
      <c r="O18" s="56">
        <v>44109</v>
      </c>
      <c r="P18" s="57">
        <v>44111</v>
      </c>
      <c r="Q18" s="67" t="s">
        <v>49</v>
      </c>
      <c r="R18" s="68" t="s">
        <v>49</v>
      </c>
      <c r="S18" s="69" t="s">
        <v>50</v>
      </c>
      <c r="T18" s="61" t="str">
        <f t="shared" si="0"/>
        <v>-</v>
      </c>
      <c r="U18" s="61" t="str">
        <f t="shared" si="0"/>
        <v>-</v>
      </c>
      <c r="V18" s="62" t="str">
        <f t="shared" si="1"/>
        <v>&lt;25</v>
      </c>
      <c r="W18" s="63" t="str">
        <f t="shared" si="2"/>
        <v/>
      </c>
    </row>
    <row r="19" spans="1:23" x14ac:dyDescent="0.45">
      <c r="A19" s="64">
        <f t="shared" si="3"/>
        <v>13</v>
      </c>
      <c r="B19" s="64"/>
      <c r="C19" s="81" t="s">
        <v>31</v>
      </c>
      <c r="D19" s="71" t="s">
        <v>51</v>
      </c>
      <c r="E19" s="73" t="s">
        <v>33</v>
      </c>
      <c r="F19" s="79"/>
      <c r="G19" s="52" t="s">
        <v>34</v>
      </c>
      <c r="H19" s="53" t="s">
        <v>42</v>
      </c>
      <c r="I19" s="73" t="s">
        <v>59</v>
      </c>
      <c r="J19" s="66" t="s">
        <v>44</v>
      </c>
      <c r="K19" s="66"/>
      <c r="L19" s="90" t="s">
        <v>39</v>
      </c>
      <c r="M19" s="91" t="s">
        <v>31</v>
      </c>
      <c r="N19" s="55" t="s">
        <v>48</v>
      </c>
      <c r="O19" s="56">
        <v>44109</v>
      </c>
      <c r="P19" s="57">
        <v>44111</v>
      </c>
      <c r="Q19" s="67" t="s">
        <v>49</v>
      </c>
      <c r="R19" s="68" t="s">
        <v>49</v>
      </c>
      <c r="S19" s="69" t="s">
        <v>50</v>
      </c>
      <c r="T19" s="61" t="str">
        <f t="shared" si="0"/>
        <v>-</v>
      </c>
      <c r="U19" s="61" t="str">
        <f t="shared" si="0"/>
        <v>-</v>
      </c>
      <c r="V19" s="62" t="str">
        <f t="shared" si="1"/>
        <v>&lt;25</v>
      </c>
      <c r="W19" s="63" t="str">
        <f t="shared" si="2"/>
        <v/>
      </c>
    </row>
    <row r="20" spans="1:23" x14ac:dyDescent="0.45">
      <c r="A20" s="64">
        <f t="shared" si="3"/>
        <v>14</v>
      </c>
      <c r="B20" s="64"/>
      <c r="C20" s="81" t="s">
        <v>31</v>
      </c>
      <c r="D20" s="71" t="s">
        <v>51</v>
      </c>
      <c r="E20" s="73"/>
      <c r="F20" s="79"/>
      <c r="G20" s="52" t="s">
        <v>34</v>
      </c>
      <c r="H20" s="53" t="s">
        <v>42</v>
      </c>
      <c r="I20" s="73" t="s">
        <v>56</v>
      </c>
      <c r="J20" s="73" t="s">
        <v>44</v>
      </c>
      <c r="K20" s="73"/>
      <c r="L20" s="90" t="s">
        <v>39</v>
      </c>
      <c r="M20" s="91" t="s">
        <v>31</v>
      </c>
      <c r="N20" s="55" t="s">
        <v>48</v>
      </c>
      <c r="O20" s="56">
        <v>44109</v>
      </c>
      <c r="P20" s="57">
        <v>44111</v>
      </c>
      <c r="Q20" s="67" t="s">
        <v>49</v>
      </c>
      <c r="R20" s="68" t="s">
        <v>49</v>
      </c>
      <c r="S20" s="69" t="s">
        <v>50</v>
      </c>
      <c r="T20" s="61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61" t="str">
        <f t="shared" si="0"/>
        <v>-</v>
      </c>
      <c r="V20" s="62" t="str">
        <f t="shared" si="1"/>
        <v>&lt;25</v>
      </c>
      <c r="W20" s="63" t="str">
        <f t="shared" si="2"/>
        <v/>
      </c>
    </row>
    <row r="21" spans="1:23" x14ac:dyDescent="0.45">
      <c r="A21" s="64">
        <f t="shared" si="3"/>
        <v>15</v>
      </c>
      <c r="B21" s="64"/>
      <c r="C21" s="81" t="s">
        <v>31</v>
      </c>
      <c r="D21" s="71" t="s">
        <v>51</v>
      </c>
      <c r="E21" s="73" t="s">
        <v>60</v>
      </c>
      <c r="F21" s="79"/>
      <c r="G21" s="52" t="s">
        <v>34</v>
      </c>
      <c r="H21" s="53" t="s">
        <v>42</v>
      </c>
      <c r="I21" s="73" t="s">
        <v>54</v>
      </c>
      <c r="J21" s="73" t="s">
        <v>44</v>
      </c>
      <c r="K21" s="66"/>
      <c r="L21" s="90" t="s">
        <v>39</v>
      </c>
      <c r="M21" s="91" t="s">
        <v>31</v>
      </c>
      <c r="N21" s="55" t="s">
        <v>48</v>
      </c>
      <c r="O21" s="56">
        <v>44109</v>
      </c>
      <c r="P21" s="57">
        <v>44111</v>
      </c>
      <c r="Q21" s="67" t="s">
        <v>49</v>
      </c>
      <c r="R21" s="68" t="s">
        <v>49</v>
      </c>
      <c r="S21" s="69" t="s">
        <v>50</v>
      </c>
      <c r="T21" s="61" t="str">
        <f t="shared" ref="T21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-</v>
      </c>
      <c r="U21" s="61" t="str">
        <f t="shared" si="0"/>
        <v>-</v>
      </c>
      <c r="V21" s="62" t="str">
        <f t="shared" si="1"/>
        <v>&lt;25</v>
      </c>
      <c r="W21" s="63" t="str">
        <f t="shared" si="2"/>
        <v/>
      </c>
    </row>
    <row r="22" spans="1:23" x14ac:dyDescent="0.45">
      <c r="A22" s="64">
        <f t="shared" si="3"/>
        <v>16</v>
      </c>
      <c r="B22" s="64"/>
      <c r="C22" s="81" t="s">
        <v>31</v>
      </c>
      <c r="D22" s="71" t="s">
        <v>32</v>
      </c>
      <c r="E22" s="73"/>
      <c r="F22" s="79"/>
      <c r="G22" s="52" t="s">
        <v>34</v>
      </c>
      <c r="H22" s="53" t="s">
        <v>35</v>
      </c>
      <c r="I22" s="73" t="s">
        <v>61</v>
      </c>
      <c r="J22" s="73" t="s">
        <v>44</v>
      </c>
      <c r="K22" s="73" t="s">
        <v>62</v>
      </c>
      <c r="L22" s="90" t="s">
        <v>39</v>
      </c>
      <c r="M22" s="91" t="s">
        <v>31</v>
      </c>
      <c r="N22" s="55" t="s">
        <v>48</v>
      </c>
      <c r="O22" s="56">
        <v>44109</v>
      </c>
      <c r="P22" s="57">
        <v>44111</v>
      </c>
      <c r="Q22" s="67" t="s">
        <v>49</v>
      </c>
      <c r="R22" s="68" t="s">
        <v>49</v>
      </c>
      <c r="S22" s="69" t="s">
        <v>50</v>
      </c>
      <c r="T22" s="61" t="str">
        <f t="shared" si="0"/>
        <v>-</v>
      </c>
      <c r="U22" s="61" t="str">
        <f t="shared" si="0"/>
        <v>-</v>
      </c>
      <c r="V22" s="62" t="str">
        <f t="shared" si="1"/>
        <v>&lt;25</v>
      </c>
      <c r="W22" s="63" t="str">
        <f t="shared" si="2"/>
        <v/>
      </c>
    </row>
    <row r="23" spans="1:23" x14ac:dyDescent="0.45">
      <c r="A23" s="64">
        <f t="shared" si="3"/>
        <v>17</v>
      </c>
      <c r="B23" s="64"/>
      <c r="C23" s="81" t="s">
        <v>31</v>
      </c>
      <c r="D23" s="71" t="s">
        <v>51</v>
      </c>
      <c r="E23" s="73" t="s">
        <v>63</v>
      </c>
      <c r="F23" s="79"/>
      <c r="G23" s="52" t="s">
        <v>34</v>
      </c>
      <c r="H23" s="53" t="s">
        <v>35</v>
      </c>
      <c r="I23" s="73" t="s">
        <v>64</v>
      </c>
      <c r="J23" s="73" t="s">
        <v>44</v>
      </c>
      <c r="K23" s="73"/>
      <c r="L23" s="90" t="s">
        <v>39</v>
      </c>
      <c r="M23" s="91" t="s">
        <v>31</v>
      </c>
      <c r="N23" s="55" t="s">
        <v>48</v>
      </c>
      <c r="O23" s="56">
        <v>44109</v>
      </c>
      <c r="P23" s="57">
        <v>44111</v>
      </c>
      <c r="Q23" s="67" t="s">
        <v>49</v>
      </c>
      <c r="R23" s="68" t="s">
        <v>49</v>
      </c>
      <c r="S23" s="69" t="s">
        <v>50</v>
      </c>
      <c r="T23" s="61" t="str">
        <f t="shared" si="0"/>
        <v>-</v>
      </c>
      <c r="U23" s="61" t="str">
        <f t="shared" si="0"/>
        <v>-</v>
      </c>
      <c r="V23" s="62" t="str">
        <f t="shared" si="1"/>
        <v>&lt;25</v>
      </c>
      <c r="W23" s="63" t="str">
        <f t="shared" si="2"/>
        <v/>
      </c>
    </row>
    <row r="24" spans="1:23" x14ac:dyDescent="0.45">
      <c r="A24" s="64">
        <f t="shared" si="3"/>
        <v>18</v>
      </c>
      <c r="B24" s="64"/>
      <c r="C24" s="81" t="s">
        <v>31</v>
      </c>
      <c r="D24" s="65" t="s">
        <v>65</v>
      </c>
      <c r="E24" s="73" t="s">
        <v>66</v>
      </c>
      <c r="F24" s="86"/>
      <c r="G24" s="52" t="s">
        <v>34</v>
      </c>
      <c r="H24" s="53" t="s">
        <v>42</v>
      </c>
      <c r="I24" s="66" t="s">
        <v>67</v>
      </c>
      <c r="J24" s="66" t="s">
        <v>44</v>
      </c>
      <c r="K24" s="66"/>
      <c r="L24" s="90" t="s">
        <v>39</v>
      </c>
      <c r="M24" s="91" t="s">
        <v>31</v>
      </c>
      <c r="N24" s="55" t="s">
        <v>68</v>
      </c>
      <c r="O24" s="56">
        <v>44110</v>
      </c>
      <c r="P24" s="57">
        <v>44111</v>
      </c>
      <c r="Q24" s="67" t="s">
        <v>69</v>
      </c>
      <c r="R24" s="68">
        <v>79.915999999999997</v>
      </c>
      <c r="S24" s="69">
        <v>79.915999999999997</v>
      </c>
      <c r="T24" s="61" t="str">
        <f t="shared" ref="T24:U39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&lt;4.98</v>
      </c>
      <c r="U24" s="61">
        <f t="shared" si="5"/>
        <v>79.900000000000006</v>
      </c>
      <c r="V24" s="62">
        <f t="shared" si="1"/>
        <v>80</v>
      </c>
      <c r="W24" s="63" t="str">
        <f t="shared" si="2"/>
        <v/>
      </c>
    </row>
    <row r="25" spans="1:23" x14ac:dyDescent="0.45">
      <c r="A25" s="64">
        <f t="shared" si="3"/>
        <v>19</v>
      </c>
      <c r="B25" s="50"/>
      <c r="C25" s="81" t="s">
        <v>31</v>
      </c>
      <c r="D25" s="51" t="s">
        <v>70</v>
      </c>
      <c r="E25" s="66" t="s">
        <v>71</v>
      </c>
      <c r="F25" s="81"/>
      <c r="G25" s="52" t="s">
        <v>34</v>
      </c>
      <c r="H25" s="53" t="s">
        <v>72</v>
      </c>
      <c r="I25" s="50" t="s">
        <v>73</v>
      </c>
      <c r="J25" s="54" t="s">
        <v>37</v>
      </c>
      <c r="K25" s="54" t="s">
        <v>47</v>
      </c>
      <c r="L25" s="90" t="s">
        <v>39</v>
      </c>
      <c r="M25" s="91" t="s">
        <v>31</v>
      </c>
      <c r="N25" s="55" t="s">
        <v>40</v>
      </c>
      <c r="O25" s="56">
        <v>44110</v>
      </c>
      <c r="P25" s="57">
        <v>44112</v>
      </c>
      <c r="Q25" s="58">
        <v>1.3226</v>
      </c>
      <c r="R25" s="59">
        <v>28.2105</v>
      </c>
      <c r="S25" s="60">
        <v>29.533000000000001</v>
      </c>
      <c r="T25" s="61">
        <f t="shared" si="5"/>
        <v>1.32</v>
      </c>
      <c r="U25" s="61">
        <f t="shared" si="5"/>
        <v>28.2</v>
      </c>
      <c r="V25" s="62">
        <f t="shared" si="1"/>
        <v>30</v>
      </c>
      <c r="W25" s="63" t="str">
        <f t="shared" si="2"/>
        <v/>
      </c>
    </row>
    <row r="26" spans="1:23" ht="36" x14ac:dyDescent="0.45">
      <c r="A26" s="64">
        <f t="shared" si="3"/>
        <v>20</v>
      </c>
      <c r="B26" s="64"/>
      <c r="C26" s="81" t="s">
        <v>31</v>
      </c>
      <c r="D26" s="65" t="s">
        <v>70</v>
      </c>
      <c r="E26" s="66" t="s">
        <v>74</v>
      </c>
      <c r="F26" s="85"/>
      <c r="G26" s="52" t="s">
        <v>34</v>
      </c>
      <c r="H26" s="53" t="s">
        <v>75</v>
      </c>
      <c r="I26" s="64" t="s">
        <v>76</v>
      </c>
      <c r="J26" s="66" t="s">
        <v>44</v>
      </c>
      <c r="K26" s="66"/>
      <c r="L26" s="90" t="s">
        <v>39</v>
      </c>
      <c r="M26" s="91" t="s">
        <v>31</v>
      </c>
      <c r="N26" s="55" t="s">
        <v>48</v>
      </c>
      <c r="O26" s="56">
        <v>44110</v>
      </c>
      <c r="P26" s="57">
        <v>44112</v>
      </c>
      <c r="Q26" s="67" t="s">
        <v>49</v>
      </c>
      <c r="R26" s="68" t="s">
        <v>49</v>
      </c>
      <c r="S26" s="69" t="s">
        <v>50</v>
      </c>
      <c r="T26" s="61" t="str">
        <f t="shared" si="5"/>
        <v>-</v>
      </c>
      <c r="U26" s="61" t="str">
        <f t="shared" si="5"/>
        <v>-</v>
      </c>
      <c r="V26" s="62" t="str">
        <f t="shared" si="1"/>
        <v>&lt;25</v>
      </c>
      <c r="W26" s="63" t="str">
        <f t="shared" si="2"/>
        <v/>
      </c>
    </row>
    <row r="27" spans="1:23" x14ac:dyDescent="0.45">
      <c r="A27" s="64">
        <f t="shared" si="3"/>
        <v>21</v>
      </c>
      <c r="B27" s="64"/>
      <c r="C27" s="81" t="s">
        <v>31</v>
      </c>
      <c r="D27" s="65" t="s">
        <v>70</v>
      </c>
      <c r="E27" s="66" t="s">
        <v>77</v>
      </c>
      <c r="F27" s="85" t="s">
        <v>78</v>
      </c>
      <c r="G27" s="52" t="s">
        <v>34</v>
      </c>
      <c r="H27" s="53" t="s">
        <v>75</v>
      </c>
      <c r="I27" s="64" t="s">
        <v>46</v>
      </c>
      <c r="J27" s="66" t="s">
        <v>37</v>
      </c>
      <c r="K27" s="66" t="s">
        <v>47</v>
      </c>
      <c r="L27" s="90" t="s">
        <v>39</v>
      </c>
      <c r="M27" s="91" t="s">
        <v>31</v>
      </c>
      <c r="N27" s="55" t="s">
        <v>40</v>
      </c>
      <c r="O27" s="56">
        <v>44110</v>
      </c>
      <c r="P27" s="57">
        <v>44112</v>
      </c>
      <c r="Q27" s="67" t="s">
        <v>79</v>
      </c>
      <c r="R27" s="68">
        <v>35.381999999999998</v>
      </c>
      <c r="S27" s="69">
        <v>35.381999999999998</v>
      </c>
      <c r="T27" s="61" t="str">
        <f t="shared" si="5"/>
        <v>&lt;4.73</v>
      </c>
      <c r="U27" s="61">
        <f t="shared" si="5"/>
        <v>35.299999999999997</v>
      </c>
      <c r="V27" s="62">
        <f t="shared" si="1"/>
        <v>35</v>
      </c>
      <c r="W27" s="63" t="str">
        <f t="shared" si="2"/>
        <v/>
      </c>
    </row>
    <row r="28" spans="1:23" x14ac:dyDescent="0.45">
      <c r="A28" s="64">
        <f t="shared" si="3"/>
        <v>22</v>
      </c>
      <c r="B28" s="64"/>
      <c r="C28" s="81" t="s">
        <v>31</v>
      </c>
      <c r="D28" s="65" t="s">
        <v>70</v>
      </c>
      <c r="E28" s="66" t="s">
        <v>71</v>
      </c>
      <c r="F28" s="85"/>
      <c r="G28" s="52" t="s">
        <v>34</v>
      </c>
      <c r="H28" s="53" t="s">
        <v>75</v>
      </c>
      <c r="I28" s="64" t="s">
        <v>80</v>
      </c>
      <c r="J28" s="66" t="s">
        <v>44</v>
      </c>
      <c r="K28" s="66"/>
      <c r="L28" s="90" t="s">
        <v>39</v>
      </c>
      <c r="M28" s="91" t="s">
        <v>31</v>
      </c>
      <c r="N28" s="55" t="s">
        <v>48</v>
      </c>
      <c r="O28" s="56">
        <v>44110</v>
      </c>
      <c r="P28" s="57">
        <v>44112</v>
      </c>
      <c r="Q28" s="67" t="s">
        <v>49</v>
      </c>
      <c r="R28" s="68" t="s">
        <v>49</v>
      </c>
      <c r="S28" s="69" t="s">
        <v>50</v>
      </c>
      <c r="T28" s="61" t="str">
        <f t="shared" si="5"/>
        <v>-</v>
      </c>
      <c r="U28" s="61" t="str">
        <f t="shared" si="5"/>
        <v>-</v>
      </c>
      <c r="V28" s="62" t="str">
        <f t="shared" si="1"/>
        <v>&lt;25</v>
      </c>
      <c r="W28" s="63" t="str">
        <f t="shared" si="2"/>
        <v/>
      </c>
    </row>
    <row r="29" spans="1:23" x14ac:dyDescent="0.45">
      <c r="A29" s="64">
        <f t="shared" si="3"/>
        <v>23</v>
      </c>
      <c r="B29" s="64"/>
      <c r="C29" s="81" t="s">
        <v>31</v>
      </c>
      <c r="D29" s="65" t="s">
        <v>70</v>
      </c>
      <c r="E29" s="66" t="s">
        <v>71</v>
      </c>
      <c r="F29" s="85"/>
      <c r="G29" s="52" t="s">
        <v>34</v>
      </c>
      <c r="H29" s="53" t="s">
        <v>75</v>
      </c>
      <c r="I29" s="64" t="s">
        <v>46</v>
      </c>
      <c r="J29" s="66" t="s">
        <v>37</v>
      </c>
      <c r="K29" s="66" t="s">
        <v>47</v>
      </c>
      <c r="L29" s="90" t="s">
        <v>39</v>
      </c>
      <c r="M29" s="91" t="s">
        <v>31</v>
      </c>
      <c r="N29" s="55" t="s">
        <v>40</v>
      </c>
      <c r="O29" s="56">
        <v>44110</v>
      </c>
      <c r="P29" s="57">
        <v>44112</v>
      </c>
      <c r="Q29" s="67" t="s">
        <v>81</v>
      </c>
      <c r="R29" s="68">
        <v>80.591999999999999</v>
      </c>
      <c r="S29" s="69">
        <v>80.591999999999999</v>
      </c>
      <c r="T29" s="61" t="str">
        <f t="shared" si="5"/>
        <v>&lt;5.69</v>
      </c>
      <c r="U29" s="61">
        <f t="shared" si="5"/>
        <v>80.5</v>
      </c>
      <c r="V29" s="62">
        <f t="shared" si="1"/>
        <v>81</v>
      </c>
      <c r="W29" s="63" t="str">
        <f t="shared" si="2"/>
        <v/>
      </c>
    </row>
    <row r="30" spans="1:23" x14ac:dyDescent="0.45">
      <c r="A30" s="64">
        <f t="shared" si="3"/>
        <v>24</v>
      </c>
      <c r="B30" s="64"/>
      <c r="C30" s="81" t="s">
        <v>31</v>
      </c>
      <c r="D30" s="65" t="s">
        <v>70</v>
      </c>
      <c r="E30" s="66" t="s">
        <v>71</v>
      </c>
      <c r="F30" s="85"/>
      <c r="G30" s="52" t="s">
        <v>34</v>
      </c>
      <c r="H30" s="53" t="s">
        <v>75</v>
      </c>
      <c r="I30" s="64" t="s">
        <v>82</v>
      </c>
      <c r="J30" s="66" t="s">
        <v>44</v>
      </c>
      <c r="K30" s="66"/>
      <c r="L30" s="90" t="s">
        <v>39</v>
      </c>
      <c r="M30" s="91" t="s">
        <v>31</v>
      </c>
      <c r="N30" s="55" t="s">
        <v>48</v>
      </c>
      <c r="O30" s="56">
        <v>44110</v>
      </c>
      <c r="P30" s="57">
        <v>44112</v>
      </c>
      <c r="Q30" s="67" t="s">
        <v>49</v>
      </c>
      <c r="R30" s="68" t="s">
        <v>49</v>
      </c>
      <c r="S30" s="69" t="s">
        <v>50</v>
      </c>
      <c r="T30" s="61" t="str">
        <f t="shared" si="5"/>
        <v>-</v>
      </c>
      <c r="U30" s="61" t="str">
        <f t="shared" si="5"/>
        <v>-</v>
      </c>
      <c r="V30" s="62" t="str">
        <f t="shared" si="1"/>
        <v>&lt;25</v>
      </c>
      <c r="W30" s="63" t="str">
        <f t="shared" si="2"/>
        <v/>
      </c>
    </row>
    <row r="31" spans="1:23" x14ac:dyDescent="0.45">
      <c r="A31" s="64">
        <f t="shared" si="3"/>
        <v>25</v>
      </c>
      <c r="B31" s="64"/>
      <c r="C31" s="81" t="s">
        <v>31</v>
      </c>
      <c r="D31" s="65" t="s">
        <v>70</v>
      </c>
      <c r="E31" s="66" t="s">
        <v>83</v>
      </c>
      <c r="F31" s="85"/>
      <c r="G31" s="52" t="s">
        <v>34</v>
      </c>
      <c r="H31" s="53" t="s">
        <v>75</v>
      </c>
      <c r="I31" s="64" t="s">
        <v>84</v>
      </c>
      <c r="J31" s="54" t="s">
        <v>44</v>
      </c>
      <c r="K31" s="66"/>
      <c r="L31" s="90" t="s">
        <v>39</v>
      </c>
      <c r="M31" s="91" t="s">
        <v>31</v>
      </c>
      <c r="N31" s="55" t="s">
        <v>48</v>
      </c>
      <c r="O31" s="56">
        <v>44110</v>
      </c>
      <c r="P31" s="57">
        <v>44112</v>
      </c>
      <c r="Q31" s="67" t="s">
        <v>49</v>
      </c>
      <c r="R31" s="68" t="s">
        <v>49</v>
      </c>
      <c r="S31" s="69" t="s">
        <v>50</v>
      </c>
      <c r="T31" s="61" t="str">
        <f t="shared" si="5"/>
        <v>-</v>
      </c>
      <c r="U31" s="61" t="str">
        <f t="shared" si="5"/>
        <v>-</v>
      </c>
      <c r="V31" s="62" t="str">
        <f t="shared" si="1"/>
        <v>&lt;25</v>
      </c>
      <c r="W31" s="63" t="str">
        <f t="shared" si="2"/>
        <v/>
      </c>
    </row>
    <row r="32" spans="1:23" x14ac:dyDescent="0.45">
      <c r="A32" s="64">
        <f t="shared" si="3"/>
        <v>26</v>
      </c>
      <c r="B32" s="64"/>
      <c r="C32" s="81" t="s">
        <v>31</v>
      </c>
      <c r="D32" s="65" t="s">
        <v>70</v>
      </c>
      <c r="E32" s="66" t="s">
        <v>77</v>
      </c>
      <c r="F32" s="85" t="s">
        <v>85</v>
      </c>
      <c r="G32" s="52" t="s">
        <v>34</v>
      </c>
      <c r="H32" s="53" t="s">
        <v>75</v>
      </c>
      <c r="I32" s="64" t="s">
        <v>86</v>
      </c>
      <c r="J32" s="54" t="s">
        <v>44</v>
      </c>
      <c r="K32" s="66"/>
      <c r="L32" s="90" t="s">
        <v>39</v>
      </c>
      <c r="M32" s="91" t="s">
        <v>31</v>
      </c>
      <c r="N32" s="55" t="s">
        <v>48</v>
      </c>
      <c r="O32" s="56">
        <v>44110</v>
      </c>
      <c r="P32" s="57">
        <v>44112</v>
      </c>
      <c r="Q32" s="67" t="s">
        <v>49</v>
      </c>
      <c r="R32" s="68" t="s">
        <v>49</v>
      </c>
      <c r="S32" s="69" t="s">
        <v>50</v>
      </c>
      <c r="T32" s="61" t="str">
        <f t="shared" si="5"/>
        <v>-</v>
      </c>
      <c r="U32" s="61" t="str">
        <f t="shared" si="5"/>
        <v>-</v>
      </c>
      <c r="V32" s="62" t="str">
        <f t="shared" si="1"/>
        <v>&lt;25</v>
      </c>
      <c r="W32" s="63" t="str">
        <f t="shared" si="2"/>
        <v/>
      </c>
    </row>
    <row r="33" spans="1:23" x14ac:dyDescent="0.45">
      <c r="A33" s="64">
        <f t="shared" si="3"/>
        <v>27</v>
      </c>
      <c r="B33" s="64"/>
      <c r="C33" s="81" t="s">
        <v>31</v>
      </c>
      <c r="D33" s="65" t="s">
        <v>70</v>
      </c>
      <c r="E33" s="66" t="s">
        <v>87</v>
      </c>
      <c r="F33" s="85"/>
      <c r="G33" s="52" t="s">
        <v>34</v>
      </c>
      <c r="H33" s="53" t="s">
        <v>75</v>
      </c>
      <c r="I33" s="64" t="s">
        <v>54</v>
      </c>
      <c r="J33" s="66" t="s">
        <v>44</v>
      </c>
      <c r="K33" s="66"/>
      <c r="L33" s="90" t="s">
        <v>39</v>
      </c>
      <c r="M33" s="91" t="s">
        <v>31</v>
      </c>
      <c r="N33" s="55" t="s">
        <v>48</v>
      </c>
      <c r="O33" s="56">
        <v>44110</v>
      </c>
      <c r="P33" s="57">
        <v>44112</v>
      </c>
      <c r="Q33" s="67" t="s">
        <v>49</v>
      </c>
      <c r="R33" s="68" t="s">
        <v>49</v>
      </c>
      <c r="S33" s="69" t="s">
        <v>50</v>
      </c>
      <c r="T33" s="61" t="str">
        <f t="shared" si="5"/>
        <v>-</v>
      </c>
      <c r="U33" s="61" t="str">
        <f t="shared" si="5"/>
        <v>-</v>
      </c>
      <c r="V33" s="62" t="str">
        <f t="shared" si="1"/>
        <v>&lt;25</v>
      </c>
      <c r="W33" s="63" t="str">
        <f t="shared" si="2"/>
        <v/>
      </c>
    </row>
    <row r="34" spans="1:23" x14ac:dyDescent="0.45">
      <c r="A34" s="64">
        <f t="shared" si="3"/>
        <v>28</v>
      </c>
      <c r="B34" s="64"/>
      <c r="C34" s="81" t="s">
        <v>31</v>
      </c>
      <c r="D34" s="65" t="s">
        <v>70</v>
      </c>
      <c r="E34" s="66" t="s">
        <v>88</v>
      </c>
      <c r="F34" s="85"/>
      <c r="G34" s="52" t="s">
        <v>34</v>
      </c>
      <c r="H34" s="53" t="s">
        <v>72</v>
      </c>
      <c r="I34" s="64" t="s">
        <v>89</v>
      </c>
      <c r="J34" s="66" t="s">
        <v>44</v>
      </c>
      <c r="K34" s="66"/>
      <c r="L34" s="90" t="s">
        <v>39</v>
      </c>
      <c r="M34" s="91" t="s">
        <v>31</v>
      </c>
      <c r="N34" s="55" t="s">
        <v>48</v>
      </c>
      <c r="O34" s="56">
        <v>44110</v>
      </c>
      <c r="P34" s="57">
        <v>44112</v>
      </c>
      <c r="Q34" s="67" t="s">
        <v>49</v>
      </c>
      <c r="R34" s="68" t="s">
        <v>49</v>
      </c>
      <c r="S34" s="69" t="s">
        <v>50</v>
      </c>
      <c r="T34" s="61" t="str">
        <f t="shared" si="5"/>
        <v>-</v>
      </c>
      <c r="U34" s="61" t="str">
        <f t="shared" si="5"/>
        <v>-</v>
      </c>
      <c r="V34" s="62" t="str">
        <f t="shared" si="1"/>
        <v>&lt;25</v>
      </c>
      <c r="W34" s="63" t="str">
        <f t="shared" si="2"/>
        <v/>
      </c>
    </row>
    <row r="35" spans="1:23" x14ac:dyDescent="0.45">
      <c r="A35" s="64">
        <f t="shared" si="3"/>
        <v>29</v>
      </c>
      <c r="B35" s="64"/>
      <c r="C35" s="81" t="s">
        <v>31</v>
      </c>
      <c r="D35" s="65" t="s">
        <v>70</v>
      </c>
      <c r="E35" s="66" t="s">
        <v>88</v>
      </c>
      <c r="F35" s="85"/>
      <c r="G35" s="52" t="s">
        <v>34</v>
      </c>
      <c r="H35" s="53" t="s">
        <v>72</v>
      </c>
      <c r="I35" s="64" t="s">
        <v>89</v>
      </c>
      <c r="J35" s="66" t="s">
        <v>44</v>
      </c>
      <c r="K35" s="66"/>
      <c r="L35" s="90" t="s">
        <v>39</v>
      </c>
      <c r="M35" s="91" t="s">
        <v>31</v>
      </c>
      <c r="N35" s="55" t="s">
        <v>48</v>
      </c>
      <c r="O35" s="56">
        <v>44110</v>
      </c>
      <c r="P35" s="57">
        <v>44112</v>
      </c>
      <c r="Q35" s="67" t="s">
        <v>49</v>
      </c>
      <c r="R35" s="68" t="s">
        <v>49</v>
      </c>
      <c r="S35" s="69" t="s">
        <v>50</v>
      </c>
      <c r="T35" s="61" t="str">
        <f t="shared" si="5"/>
        <v>-</v>
      </c>
      <c r="U35" s="61" t="str">
        <f t="shared" si="5"/>
        <v>-</v>
      </c>
      <c r="V35" s="62" t="str">
        <f t="shared" si="1"/>
        <v>&lt;25</v>
      </c>
      <c r="W35" s="63" t="str">
        <f t="shared" si="2"/>
        <v/>
      </c>
    </row>
    <row r="36" spans="1:23" x14ac:dyDescent="0.45">
      <c r="A36" s="64">
        <f t="shared" si="3"/>
        <v>30</v>
      </c>
      <c r="B36" s="64"/>
      <c r="C36" s="81" t="s">
        <v>31</v>
      </c>
      <c r="D36" s="65" t="s">
        <v>70</v>
      </c>
      <c r="E36" s="66" t="s">
        <v>71</v>
      </c>
      <c r="F36" s="85"/>
      <c r="G36" s="52" t="s">
        <v>34</v>
      </c>
      <c r="H36" s="53" t="s">
        <v>72</v>
      </c>
      <c r="I36" s="72" t="s">
        <v>61</v>
      </c>
      <c r="J36" s="66" t="s">
        <v>44</v>
      </c>
      <c r="K36" s="66" t="s">
        <v>90</v>
      </c>
      <c r="L36" s="90" t="s">
        <v>39</v>
      </c>
      <c r="M36" s="91" t="s">
        <v>31</v>
      </c>
      <c r="N36" s="55" t="s">
        <v>48</v>
      </c>
      <c r="O36" s="56">
        <v>44110</v>
      </c>
      <c r="P36" s="57">
        <v>44112</v>
      </c>
      <c r="Q36" s="67" t="s">
        <v>49</v>
      </c>
      <c r="R36" s="68" t="s">
        <v>49</v>
      </c>
      <c r="S36" s="69" t="s">
        <v>50</v>
      </c>
      <c r="T36" s="61" t="str">
        <f t="shared" si="5"/>
        <v>-</v>
      </c>
      <c r="U36" s="61" t="str">
        <f t="shared" si="5"/>
        <v>-</v>
      </c>
      <c r="V36" s="62" t="str">
        <f t="shared" si="1"/>
        <v>&lt;25</v>
      </c>
      <c r="W36" s="63" t="str">
        <f t="shared" si="2"/>
        <v/>
      </c>
    </row>
    <row r="37" spans="1:23" x14ac:dyDescent="0.45">
      <c r="A37" s="64">
        <f t="shared" si="3"/>
        <v>31</v>
      </c>
      <c r="B37" s="64"/>
      <c r="C37" s="81" t="s">
        <v>31</v>
      </c>
      <c r="D37" s="71" t="s">
        <v>70</v>
      </c>
      <c r="E37" s="73" t="s">
        <v>91</v>
      </c>
      <c r="F37" s="79"/>
      <c r="G37" s="52" t="s">
        <v>34</v>
      </c>
      <c r="H37" s="53" t="s">
        <v>72</v>
      </c>
      <c r="I37" s="72" t="s">
        <v>92</v>
      </c>
      <c r="J37" s="73" t="s">
        <v>93</v>
      </c>
      <c r="K37" s="73" t="s">
        <v>94</v>
      </c>
      <c r="L37" s="90" t="s">
        <v>39</v>
      </c>
      <c r="M37" s="91" t="s">
        <v>31</v>
      </c>
      <c r="N37" s="55" t="s">
        <v>48</v>
      </c>
      <c r="O37" s="56">
        <v>44110</v>
      </c>
      <c r="P37" s="57">
        <v>44112</v>
      </c>
      <c r="Q37" s="67" t="s">
        <v>49</v>
      </c>
      <c r="R37" s="68" t="s">
        <v>49</v>
      </c>
      <c r="S37" s="69" t="s">
        <v>50</v>
      </c>
      <c r="T37" s="61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-</v>
      </c>
      <c r="U37" s="61" t="str">
        <f t="shared" si="5"/>
        <v>-</v>
      </c>
      <c r="V37" s="62" t="str">
        <f t="shared" si="1"/>
        <v>&lt;25</v>
      </c>
      <c r="W37" s="63" t="str">
        <f t="shared" si="2"/>
        <v/>
      </c>
    </row>
    <row r="38" spans="1:23" x14ac:dyDescent="0.45">
      <c r="A38" s="64">
        <f t="shared" si="3"/>
        <v>32</v>
      </c>
      <c r="B38" s="64"/>
      <c r="C38" s="81" t="s">
        <v>31</v>
      </c>
      <c r="D38" s="71" t="s">
        <v>70</v>
      </c>
      <c r="E38" s="73"/>
      <c r="F38" s="79" t="s">
        <v>95</v>
      </c>
      <c r="G38" s="52" t="s">
        <v>34</v>
      </c>
      <c r="H38" s="53" t="s">
        <v>72</v>
      </c>
      <c r="I38" s="72" t="s">
        <v>92</v>
      </c>
      <c r="J38" s="73" t="s">
        <v>44</v>
      </c>
      <c r="K38" s="66"/>
      <c r="L38" s="90" t="s">
        <v>39</v>
      </c>
      <c r="M38" s="91" t="s">
        <v>31</v>
      </c>
      <c r="N38" s="55" t="s">
        <v>48</v>
      </c>
      <c r="O38" s="56">
        <v>44110</v>
      </c>
      <c r="P38" s="57">
        <v>44112</v>
      </c>
      <c r="Q38" s="67" t="s">
        <v>49</v>
      </c>
      <c r="R38" s="68" t="s">
        <v>49</v>
      </c>
      <c r="S38" s="69" t="s">
        <v>50</v>
      </c>
      <c r="T38" s="61" t="str">
        <f t="shared" ref="T38:U46" si="6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-</v>
      </c>
      <c r="U38" s="61" t="str">
        <f t="shared" si="5"/>
        <v>-</v>
      </c>
      <c r="V38" s="62" t="str">
        <f t="shared" si="1"/>
        <v>&lt;25</v>
      </c>
      <c r="W38" s="63" t="str">
        <f t="shared" si="2"/>
        <v/>
      </c>
    </row>
    <row r="39" spans="1:23" x14ac:dyDescent="0.45">
      <c r="A39" s="64">
        <f t="shared" si="3"/>
        <v>33</v>
      </c>
      <c r="B39" s="64"/>
      <c r="C39" s="81" t="s">
        <v>31</v>
      </c>
      <c r="D39" s="71" t="s">
        <v>70</v>
      </c>
      <c r="E39" s="73"/>
      <c r="F39" s="79" t="s">
        <v>95</v>
      </c>
      <c r="G39" s="52" t="s">
        <v>34</v>
      </c>
      <c r="H39" s="53" t="s">
        <v>72</v>
      </c>
      <c r="I39" s="72" t="s">
        <v>96</v>
      </c>
      <c r="J39" s="73" t="s">
        <v>44</v>
      </c>
      <c r="K39" s="73"/>
      <c r="L39" s="90" t="s">
        <v>39</v>
      </c>
      <c r="M39" s="91" t="s">
        <v>31</v>
      </c>
      <c r="N39" s="55" t="s">
        <v>48</v>
      </c>
      <c r="O39" s="56">
        <v>44110</v>
      </c>
      <c r="P39" s="57">
        <v>44112</v>
      </c>
      <c r="Q39" s="67" t="s">
        <v>49</v>
      </c>
      <c r="R39" s="68" t="s">
        <v>49</v>
      </c>
      <c r="S39" s="69" t="s">
        <v>50</v>
      </c>
      <c r="T39" s="61" t="str">
        <f t="shared" si="6"/>
        <v>-</v>
      </c>
      <c r="U39" s="61" t="str">
        <f t="shared" si="5"/>
        <v>-</v>
      </c>
      <c r="V39" s="62" t="str">
        <f t="shared" si="1"/>
        <v>&lt;25</v>
      </c>
      <c r="W39" s="63" t="str">
        <f t="shared" si="2"/>
        <v/>
      </c>
    </row>
    <row r="40" spans="1:23" x14ac:dyDescent="0.45">
      <c r="A40" s="64">
        <f t="shared" si="3"/>
        <v>34</v>
      </c>
      <c r="B40" s="64"/>
      <c r="C40" s="81" t="s">
        <v>31</v>
      </c>
      <c r="D40" s="71" t="s">
        <v>70</v>
      </c>
      <c r="E40" s="73" t="s">
        <v>88</v>
      </c>
      <c r="F40" s="79"/>
      <c r="G40" s="52" t="s">
        <v>34</v>
      </c>
      <c r="H40" s="53" t="s">
        <v>75</v>
      </c>
      <c r="I40" s="72" t="s">
        <v>97</v>
      </c>
      <c r="J40" s="73" t="s">
        <v>44</v>
      </c>
      <c r="K40" s="73"/>
      <c r="L40" s="90" t="s">
        <v>39</v>
      </c>
      <c r="M40" s="91" t="s">
        <v>31</v>
      </c>
      <c r="N40" s="55" t="s">
        <v>48</v>
      </c>
      <c r="O40" s="56">
        <v>44110</v>
      </c>
      <c r="P40" s="57">
        <v>44112</v>
      </c>
      <c r="Q40" s="67" t="s">
        <v>49</v>
      </c>
      <c r="R40" s="68" t="s">
        <v>49</v>
      </c>
      <c r="S40" s="69" t="s">
        <v>50</v>
      </c>
      <c r="T40" s="61" t="str">
        <f t="shared" si="6"/>
        <v>-</v>
      </c>
      <c r="U40" s="61" t="str">
        <f t="shared" si="6"/>
        <v>-</v>
      </c>
      <c r="V40" s="62" t="str">
        <f t="shared" si="1"/>
        <v>&lt;25</v>
      </c>
      <c r="W40" s="63" t="str">
        <f t="shared" si="2"/>
        <v/>
      </c>
    </row>
    <row r="41" spans="1:23" x14ac:dyDescent="0.45">
      <c r="A41" s="64">
        <f t="shared" si="3"/>
        <v>35</v>
      </c>
      <c r="B41" s="64"/>
      <c r="C41" s="81" t="s">
        <v>31</v>
      </c>
      <c r="D41" s="71" t="s">
        <v>70</v>
      </c>
      <c r="E41" s="73" t="s">
        <v>88</v>
      </c>
      <c r="F41" s="79"/>
      <c r="G41" s="52" t="s">
        <v>34</v>
      </c>
      <c r="H41" s="53" t="s">
        <v>75</v>
      </c>
      <c r="I41" s="72" t="s">
        <v>98</v>
      </c>
      <c r="J41" s="73" t="s">
        <v>44</v>
      </c>
      <c r="K41" s="73"/>
      <c r="L41" s="90" t="s">
        <v>39</v>
      </c>
      <c r="M41" s="91" t="s">
        <v>31</v>
      </c>
      <c r="N41" s="55" t="s">
        <v>48</v>
      </c>
      <c r="O41" s="56">
        <v>44110</v>
      </c>
      <c r="P41" s="57">
        <v>44112</v>
      </c>
      <c r="Q41" s="67" t="s">
        <v>49</v>
      </c>
      <c r="R41" s="68" t="s">
        <v>49</v>
      </c>
      <c r="S41" s="69" t="s">
        <v>50</v>
      </c>
      <c r="T41" s="61" t="str">
        <f t="shared" si="6"/>
        <v>-</v>
      </c>
      <c r="U41" s="61" t="str">
        <f t="shared" si="6"/>
        <v>-</v>
      </c>
      <c r="V41" s="62" t="str">
        <f t="shared" si="1"/>
        <v>&lt;25</v>
      </c>
      <c r="W41" s="63" t="str">
        <f t="shared" si="2"/>
        <v/>
      </c>
    </row>
    <row r="42" spans="1:23" x14ac:dyDescent="0.45">
      <c r="A42" s="64">
        <f t="shared" si="3"/>
        <v>36</v>
      </c>
      <c r="B42" s="64"/>
      <c r="C42" s="81" t="s">
        <v>31</v>
      </c>
      <c r="D42" s="71" t="s">
        <v>70</v>
      </c>
      <c r="E42" s="73" t="s">
        <v>99</v>
      </c>
      <c r="F42" s="79"/>
      <c r="G42" s="52" t="s">
        <v>34</v>
      </c>
      <c r="H42" s="53" t="s">
        <v>35</v>
      </c>
      <c r="I42" s="72" t="s">
        <v>100</v>
      </c>
      <c r="J42" s="73" t="s">
        <v>44</v>
      </c>
      <c r="K42" s="73"/>
      <c r="L42" s="90" t="s">
        <v>39</v>
      </c>
      <c r="M42" s="91" t="s">
        <v>31</v>
      </c>
      <c r="N42" s="55" t="s">
        <v>48</v>
      </c>
      <c r="O42" s="56">
        <v>44110</v>
      </c>
      <c r="P42" s="57">
        <v>44112</v>
      </c>
      <c r="Q42" s="67" t="s">
        <v>49</v>
      </c>
      <c r="R42" s="68" t="s">
        <v>49</v>
      </c>
      <c r="S42" s="69" t="s">
        <v>50</v>
      </c>
      <c r="T42" s="61" t="str">
        <f t="shared" si="6"/>
        <v>-</v>
      </c>
      <c r="U42" s="61" t="str">
        <f t="shared" si="6"/>
        <v>-</v>
      </c>
      <c r="V42" s="62" t="str">
        <f t="shared" si="1"/>
        <v>&lt;25</v>
      </c>
      <c r="W42" s="63" t="str">
        <f t="shared" si="2"/>
        <v/>
      </c>
    </row>
    <row r="43" spans="1:23" x14ac:dyDescent="0.45">
      <c r="A43" s="64">
        <f t="shared" si="3"/>
        <v>37</v>
      </c>
      <c r="B43" s="64"/>
      <c r="C43" s="81" t="s">
        <v>31</v>
      </c>
      <c r="D43" s="71" t="s">
        <v>70</v>
      </c>
      <c r="E43" s="73" t="s">
        <v>74</v>
      </c>
      <c r="F43" s="79"/>
      <c r="G43" s="52" t="s">
        <v>34</v>
      </c>
      <c r="H43" s="53" t="s">
        <v>75</v>
      </c>
      <c r="I43" s="72" t="s">
        <v>59</v>
      </c>
      <c r="J43" s="66" t="s">
        <v>44</v>
      </c>
      <c r="K43" s="66"/>
      <c r="L43" s="90" t="s">
        <v>39</v>
      </c>
      <c r="M43" s="91" t="s">
        <v>31</v>
      </c>
      <c r="N43" s="55" t="s">
        <v>48</v>
      </c>
      <c r="O43" s="56">
        <v>44110</v>
      </c>
      <c r="P43" s="57">
        <v>44112</v>
      </c>
      <c r="Q43" s="67" t="s">
        <v>49</v>
      </c>
      <c r="R43" s="68" t="s">
        <v>49</v>
      </c>
      <c r="S43" s="69" t="s">
        <v>50</v>
      </c>
      <c r="T43" s="61" t="str">
        <f t="shared" si="6"/>
        <v>-</v>
      </c>
      <c r="U43" s="61" t="str">
        <f t="shared" si="6"/>
        <v>-</v>
      </c>
      <c r="V43" s="62" t="str">
        <f t="shared" si="1"/>
        <v>&lt;25</v>
      </c>
      <c r="W43" s="63" t="str">
        <f t="shared" si="2"/>
        <v/>
      </c>
    </row>
    <row r="44" spans="1:23" x14ac:dyDescent="0.45">
      <c r="A44" s="64">
        <f t="shared" si="3"/>
        <v>38</v>
      </c>
      <c r="B44" s="64"/>
      <c r="C44" s="81" t="s">
        <v>31</v>
      </c>
      <c r="D44" s="65" t="s">
        <v>70</v>
      </c>
      <c r="E44" s="66" t="s">
        <v>87</v>
      </c>
      <c r="F44" s="85"/>
      <c r="G44" s="52" t="s">
        <v>34</v>
      </c>
      <c r="H44" s="53" t="s">
        <v>72</v>
      </c>
      <c r="I44" s="64" t="s">
        <v>101</v>
      </c>
      <c r="J44" s="66" t="s">
        <v>93</v>
      </c>
      <c r="K44" s="66"/>
      <c r="L44" s="90" t="s">
        <v>39</v>
      </c>
      <c r="M44" s="91" t="s">
        <v>31</v>
      </c>
      <c r="N44" s="55" t="s">
        <v>40</v>
      </c>
      <c r="O44" s="56">
        <v>44110</v>
      </c>
      <c r="P44" s="57">
        <v>44112</v>
      </c>
      <c r="Q44" s="67" t="s">
        <v>102</v>
      </c>
      <c r="R44" s="68">
        <v>1.9097999999999999</v>
      </c>
      <c r="S44" s="69">
        <v>1.9097999999999999</v>
      </c>
      <c r="T44" s="61" t="str">
        <f t="shared" si="6"/>
        <v>&lt;0.765</v>
      </c>
      <c r="U44" s="61">
        <f t="shared" si="6"/>
        <v>1.9</v>
      </c>
      <c r="V44" s="62">
        <f t="shared" si="1"/>
        <v>1.9</v>
      </c>
      <c r="W44" s="74" t="str">
        <f t="shared" si="2"/>
        <v/>
      </c>
    </row>
    <row r="45" spans="1:23" x14ac:dyDescent="0.45">
      <c r="A45" s="64">
        <f t="shared" si="3"/>
        <v>39</v>
      </c>
      <c r="B45" s="50" t="s">
        <v>103</v>
      </c>
      <c r="C45" s="81" t="s">
        <v>31</v>
      </c>
      <c r="D45" s="51" t="s">
        <v>103</v>
      </c>
      <c r="E45" s="54" t="s">
        <v>103</v>
      </c>
      <c r="F45" s="54" t="s">
        <v>103</v>
      </c>
      <c r="G45" s="52" t="s">
        <v>34</v>
      </c>
      <c r="H45" s="53" t="s">
        <v>104</v>
      </c>
      <c r="I45" s="50" t="s">
        <v>105</v>
      </c>
      <c r="J45" s="54" t="s">
        <v>103</v>
      </c>
      <c r="K45" s="54" t="s">
        <v>103</v>
      </c>
      <c r="L45" s="90" t="s">
        <v>39</v>
      </c>
      <c r="M45" s="91" t="s">
        <v>31</v>
      </c>
      <c r="N45" s="55" t="s">
        <v>40</v>
      </c>
      <c r="O45" s="56">
        <v>44109</v>
      </c>
      <c r="P45" s="57">
        <v>44113</v>
      </c>
      <c r="Q45" s="67" t="s">
        <v>106</v>
      </c>
      <c r="R45" s="68" t="s">
        <v>107</v>
      </c>
      <c r="S45" s="69" t="s">
        <v>108</v>
      </c>
      <c r="T45" s="61" t="str">
        <f t="shared" si="6"/>
        <v>&lt;1.2</v>
      </c>
      <c r="U45" s="61" t="str">
        <f t="shared" si="6"/>
        <v>&lt;1.15</v>
      </c>
      <c r="V45" s="62" t="str">
        <f t="shared" si="1"/>
        <v>&lt;2.4</v>
      </c>
      <c r="W45" s="63" t="str">
        <f t="shared" si="2"/>
        <v/>
      </c>
    </row>
    <row r="46" spans="1:23" x14ac:dyDescent="0.45">
      <c r="A46" s="64">
        <f t="shared" si="3"/>
        <v>40</v>
      </c>
      <c r="B46" s="50" t="s">
        <v>103</v>
      </c>
      <c r="C46" s="81" t="s">
        <v>31</v>
      </c>
      <c r="D46" s="65" t="s">
        <v>103</v>
      </c>
      <c r="E46" s="54" t="s">
        <v>103</v>
      </c>
      <c r="F46" s="54" t="s">
        <v>103</v>
      </c>
      <c r="G46" s="52" t="s">
        <v>34</v>
      </c>
      <c r="H46" s="53" t="s">
        <v>104</v>
      </c>
      <c r="I46" s="64" t="s">
        <v>109</v>
      </c>
      <c r="J46" s="54" t="s">
        <v>103</v>
      </c>
      <c r="K46" s="54" t="s">
        <v>103</v>
      </c>
      <c r="L46" s="90" t="s">
        <v>39</v>
      </c>
      <c r="M46" s="92" t="s">
        <v>31</v>
      </c>
      <c r="N46" s="75" t="s">
        <v>40</v>
      </c>
      <c r="O46" s="76">
        <v>44109</v>
      </c>
      <c r="P46" s="57">
        <v>44113</v>
      </c>
      <c r="Q46" s="77" t="s">
        <v>110</v>
      </c>
      <c r="R46" s="78" t="s">
        <v>111</v>
      </c>
      <c r="S46" s="69" t="s">
        <v>112</v>
      </c>
      <c r="T46" s="61" t="str">
        <f t="shared" si="6"/>
        <v>&lt;0.584</v>
      </c>
      <c r="U46" s="61" t="str">
        <f t="shared" si="6"/>
        <v>&lt;0.534</v>
      </c>
      <c r="V46" s="62" t="str">
        <f t="shared" si="1"/>
        <v>&lt;1.1</v>
      </c>
      <c r="W46" s="6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 V22:V24">
    <cfRule type="expression" dxfId="4" priority="5">
      <formula>$W7="○"</formula>
    </cfRule>
  </conditionalFormatting>
  <conditionalFormatting sqref="V20:V21">
    <cfRule type="expression" dxfId="3" priority="4">
      <formula>$W20="○"</formula>
    </cfRule>
  </conditionalFormatting>
  <conditionalFormatting sqref="V25:V37 V39:V44">
    <cfRule type="expression" dxfId="2" priority="3">
      <formula>$W25="○"</formula>
    </cfRule>
  </conditionalFormatting>
  <conditionalFormatting sqref="V37:V39">
    <cfRule type="expression" dxfId="1" priority="2">
      <formula>$W37="○"</formula>
    </cfRule>
  </conditionalFormatting>
  <conditionalFormatting sqref="V45:V46">
    <cfRule type="expression" dxfId="0" priority="1">
      <formula>$W45="○"</formula>
    </cfRule>
  </conditionalFormatting>
  <dataValidations count="6">
    <dataValidation type="list" allowBlank="1" showInputMessage="1" showErrorMessage="1" sqref="D7:D46">
      <formula1>産地</formula1>
    </dataValidation>
    <dataValidation type="list" allowBlank="1" showInputMessage="1" showErrorMessage="1" sqref="G7:G46">
      <formula1>流通品_非流通品</formula1>
    </dataValidation>
    <dataValidation type="list" allowBlank="1" showInputMessage="1" showErrorMessage="1" sqref="H7:H46">
      <formula1>食品カテゴリ</formula1>
    </dataValidation>
    <dataValidation type="list" allowBlank="1" showInputMessage="1" showErrorMessage="1" sqref="J8:J13 J16:J24 J26:J30 J33:J44">
      <formula1>野生_栽培</formula1>
    </dataValidation>
    <dataValidation type="date" allowBlank="1" showInputMessage="1" showErrorMessage="1" sqref="O7:P46">
      <formula1>23743</formula1>
      <formula2>61453</formula2>
    </dataValidation>
    <dataValidation type="list" allowBlank="1" showInputMessage="1" showErrorMessage="1" sqref="W7:W46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'[乳児用【R2.10.09】国衛研.xlsx]マスタ（削除不可）'!#REF!</xm:f>
          </x14:formula1>
          <xm:sqref>N45:N46 L45:L46</xm:sqref>
        </x14:dataValidation>
        <x14:dataValidation type="list" allowBlank="1" showInputMessage="1" showErrorMessage="1">
          <x14:formula1>
            <xm:f>'[検査結果報告【2020.10.08】国衛研.xlsx]マスタ（削除不可）'!#REF!</xm:f>
          </x14:formula1>
          <xm:sqref>N25:N44 L25:L44 J25 J31:J32</xm:sqref>
        </x14:dataValidation>
        <x14:dataValidation type="list" allowBlank="1" showInputMessage="1" showErrorMessage="1">
          <x14:formula1>
            <xm:f>'[訂正版 検査結果報告【2020.10.07】国衛研.xlsx]マスタ（削除不可）'!#REF!</xm:f>
          </x14:formula1>
          <xm:sqref>N7:N24 L7:L24 J7 J14:J15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'\\10.25.75.248\kyoyu\化学物質係\●東北地方太平洋沖地震福島原発\■プレス\R2年度\R2.10月分\プレスR2.10.(第1207報)\(3)国衛研\[検査結果報告【2020.09.28】国衛研.xlsx]マスタ（削除不可）'!#REF!</xm:f>
          </x14:formula1>
          <xm:sqref>N4:N6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2020-10-12T02:02:19Z</dcterms:modified>
</cp:coreProperties>
</file>